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Recovered\ACCOUNTS 2020-2021\QUARTERLY ACCOUNTS REPORTS\"/>
    </mc:Choice>
  </mc:AlternateContent>
  <xr:revisionPtr revIDLastSave="0" documentId="13_ncr:1_{BBFD9C2F-FAC8-4013-B9D1-0E23D444D167}" xr6:coauthVersionLast="45" xr6:coauthVersionMax="45" xr10:uidLastSave="{00000000-0000-0000-0000-000000000000}"/>
  <bookViews>
    <workbookView xWindow="-23070" yWindow="1470" windowWidth="21600" windowHeight="11385" xr2:uid="{3FA22817-8D38-4984-8B7E-4F3FA48FB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29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7" i="1"/>
  <c r="E37" i="1"/>
  <c r="E41" i="1" s="1"/>
  <c r="E42" i="1" s="1"/>
  <c r="E40" i="1"/>
  <c r="C31" i="1"/>
  <c r="D31" i="1"/>
  <c r="D26" i="1"/>
  <c r="C26" i="1"/>
</calcChain>
</file>

<file path=xl/sharedStrings.xml><?xml version="1.0" encoding="utf-8"?>
<sst xmlns="http://schemas.openxmlformats.org/spreadsheetml/2006/main" count="71" uniqueCount="70">
  <si>
    <t xml:space="preserve">Earmarked Reserves- Proposed movements </t>
  </si>
  <si>
    <t xml:space="preserve"> </t>
  </si>
  <si>
    <t>Cemetery</t>
  </si>
  <si>
    <t>Elections</t>
  </si>
  <si>
    <t>Highways-to Traffic and Parking</t>
  </si>
  <si>
    <t>Allotments</t>
  </si>
  <si>
    <t>Public Lighting</t>
  </si>
  <si>
    <t>Public Toilets</t>
  </si>
  <si>
    <t>Payroll</t>
  </si>
  <si>
    <t>Street furniture</t>
  </si>
  <si>
    <t>Website</t>
  </si>
  <si>
    <t>Old Open Spaces</t>
  </si>
  <si>
    <t>Administration</t>
  </si>
  <si>
    <t>Training</t>
  </si>
  <si>
    <t>Legal and Professional</t>
  </si>
  <si>
    <t>Village Enhancement</t>
  </si>
  <si>
    <t>Section 137</t>
  </si>
  <si>
    <t>Section 133</t>
  </si>
  <si>
    <t>Woodland Project</t>
  </si>
  <si>
    <t>Trees, Greens and Open Spaces</t>
  </si>
  <si>
    <t>Existing Reserves:</t>
  </si>
  <si>
    <t>New reserves:</t>
  </si>
  <si>
    <t>Emergency Planning</t>
  </si>
  <si>
    <t>30th September 2020</t>
  </si>
  <si>
    <t>Operating Income (to date)</t>
  </si>
  <si>
    <t>Running costs (to date)</t>
  </si>
  <si>
    <t>Represented by:</t>
  </si>
  <si>
    <t>New earmarked reserves</t>
  </si>
  <si>
    <t>General Reserves</t>
  </si>
  <si>
    <t xml:space="preserve">Minus projected spend to year end: </t>
  </si>
  <si>
    <t>(£109,483.00-£45,278.67)</t>
  </si>
  <si>
    <t>Projected General Reserves at Year End</t>
  </si>
  <si>
    <t>Historic:</t>
  </si>
  <si>
    <t>Proposed:</t>
  </si>
  <si>
    <t>Variation:</t>
  </si>
  <si>
    <t>Financial position 30th September 2020:</t>
  </si>
  <si>
    <t>Play areas</t>
  </si>
  <si>
    <t>Play equipment maintenance</t>
  </si>
  <si>
    <t>Debenham Parish Council</t>
  </si>
  <si>
    <t>tba</t>
  </si>
  <si>
    <t>(Below minimum recommendation of 6 months' worth of operating costs)</t>
  </si>
  <si>
    <t>Notes:</t>
  </si>
  <si>
    <t>The previously approved funding of £20,000 for the swimming pool project has reverted to general reserves</t>
  </si>
  <si>
    <t>as per Financial Regs (unused budget)</t>
  </si>
  <si>
    <t>The £5,000 funding approved for the Men's Shed Project will use up the remainder of cost centre no 103 (£6,000)</t>
  </si>
  <si>
    <t xml:space="preserve">which is used for funding. Any funding approved from now on will need to come from the Covid specific grants </t>
  </si>
  <si>
    <t>Details:</t>
  </si>
  <si>
    <t>New provision</t>
  </si>
  <si>
    <t>Cost of one contested election</t>
  </si>
  <si>
    <t>NP priority established</t>
  </si>
  <si>
    <t xml:space="preserve">Emergency </t>
  </si>
  <si>
    <t>Contingency- Ash Die Back</t>
  </si>
  <si>
    <t>Invoice pending</t>
  </si>
  <si>
    <t>Refurbishment costs</t>
  </si>
  <si>
    <t>Locum Staff</t>
  </si>
  <si>
    <t>Benches/bins -end of life</t>
  </si>
  <si>
    <t xml:space="preserve">Contingency </t>
  </si>
  <si>
    <t>Contingency</t>
  </si>
  <si>
    <t>Contingency-new cllrs</t>
  </si>
  <si>
    <t>Contingency-legal challenges</t>
  </si>
  <si>
    <t>Removed-priorities established</t>
  </si>
  <si>
    <t>GPC - funding budgeted</t>
  </si>
  <si>
    <t>"Old" deposit a/c balance used up</t>
  </si>
  <si>
    <t>Epidemic, flooding, etc…</t>
  </si>
  <si>
    <t>Opening Balance (01.04.2020)</t>
  </si>
  <si>
    <t>received by the Parish Council or from its general reserves.</t>
  </si>
  <si>
    <t>Prepared by: D Bedwell</t>
  </si>
  <si>
    <t>For meeting to be held 19.10.2020</t>
  </si>
  <si>
    <t>Earmarked reserves movements recommendation</t>
  </si>
  <si>
    <t>Extention land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</si>
</sst>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0" fontId="3" fillId="0" borderId="0" xfId="0" applyFont="1"/>
    <xf numFmtId="0" fontId="0" fillId="0" borderId="0" xfId="0" applyFont="1"/>
    <xf numFmtId="44" fontId="2" fillId="0" borderId="0" xfId="1" applyFont="1"/>
    <xf numFmtId="44" fontId="0" fillId="0" borderId="0" xfId="0" applyNumberFormat="1"/>
    <xf numFmtId="44" fontId="2" fillId="0" borderId="0" xfId="0" applyNumberFormat="1" applyFont="1"/>
    <xf numFmtId="44" fontId="0" fillId="0" borderId="1" xfId="0" applyNumberFormat="1" applyBorder="1"/>
    <xf numFmtId="44" fontId="2" fillId="0" borderId="2" xfId="1" applyFont="1" applyBorder="1"/>
    <xf numFmtId="44" fontId="2" fillId="0" borderId="2" xfId="0" applyNumberFormat="1" applyFont="1" applyBorder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B6A83-C662-47BA-BB15-49EBF3F94F77}">
  <dimension ref="A1:F60"/>
  <sheetViews>
    <sheetView tabSelected="1" topLeftCell="A16" workbookViewId="0">
      <selection activeCell="F11" sqref="F11"/>
    </sheetView>
  </sheetViews>
  <sheetFormatPr defaultRowHeight="15" x14ac:dyDescent="0.25"/>
  <cols>
    <col min="2" max="2" width="41" customWidth="1"/>
    <col min="3" max="3" width="11.5703125" bestFit="1" customWidth="1"/>
    <col min="4" max="5" width="12.5703125" bestFit="1" customWidth="1"/>
    <col min="6" max="6" width="31.5703125" customWidth="1"/>
  </cols>
  <sheetData>
    <row r="1" spans="1:6" x14ac:dyDescent="0.25">
      <c r="B1" s="5" t="s">
        <v>38</v>
      </c>
    </row>
    <row r="3" spans="1:6" x14ac:dyDescent="0.25">
      <c r="B3" s="1" t="s">
        <v>0</v>
      </c>
      <c r="C3" s="1" t="s">
        <v>23</v>
      </c>
    </row>
    <row r="5" spans="1:6" x14ac:dyDescent="0.25">
      <c r="B5" s="1" t="s">
        <v>20</v>
      </c>
      <c r="C5" s="1" t="s">
        <v>32</v>
      </c>
      <c r="D5" s="1" t="s">
        <v>33</v>
      </c>
      <c r="E5" s="1" t="s">
        <v>34</v>
      </c>
      <c r="F5" s="1" t="s">
        <v>46</v>
      </c>
    </row>
    <row r="6" spans="1:6" x14ac:dyDescent="0.25">
      <c r="A6">
        <v>321</v>
      </c>
      <c r="B6" t="s">
        <v>36</v>
      </c>
      <c r="C6" s="2">
        <v>1250</v>
      </c>
      <c r="D6" s="2">
        <v>10000</v>
      </c>
      <c r="E6" s="7">
        <f>D6-C6</f>
        <v>8750</v>
      </c>
      <c r="F6" t="s">
        <v>47</v>
      </c>
    </row>
    <row r="7" spans="1:6" x14ac:dyDescent="0.25">
      <c r="A7">
        <v>322</v>
      </c>
      <c r="B7" t="s">
        <v>37</v>
      </c>
      <c r="C7" s="2">
        <v>2600</v>
      </c>
      <c r="D7" s="2">
        <v>1000</v>
      </c>
      <c r="E7" s="7">
        <f t="shared" ref="E7:E31" si="0">D7-C7</f>
        <v>-1600</v>
      </c>
    </row>
    <row r="8" spans="1:6" x14ac:dyDescent="0.25">
      <c r="A8">
        <v>323</v>
      </c>
      <c r="B8" t="s">
        <v>2</v>
      </c>
      <c r="C8" s="2">
        <v>2500</v>
      </c>
      <c r="D8" s="2">
        <v>10000</v>
      </c>
      <c r="E8" s="7">
        <f t="shared" si="0"/>
        <v>7500</v>
      </c>
      <c r="F8" t="s">
        <v>69</v>
      </c>
    </row>
    <row r="9" spans="1:6" x14ac:dyDescent="0.25">
      <c r="A9">
        <v>324</v>
      </c>
      <c r="B9" t="s">
        <v>3</v>
      </c>
      <c r="C9" s="2">
        <v>1000</v>
      </c>
      <c r="D9" s="2">
        <v>3000</v>
      </c>
      <c r="E9" s="7">
        <f t="shared" si="0"/>
        <v>2000</v>
      </c>
      <c r="F9" t="s">
        <v>48</v>
      </c>
    </row>
    <row r="10" spans="1:6" x14ac:dyDescent="0.25">
      <c r="A10">
        <v>325</v>
      </c>
      <c r="B10" t="s">
        <v>4</v>
      </c>
      <c r="C10" s="2">
        <v>1000</v>
      </c>
      <c r="D10" s="2">
        <v>15000</v>
      </c>
      <c r="E10" s="7">
        <f t="shared" si="0"/>
        <v>14000</v>
      </c>
      <c r="F10" t="s">
        <v>49</v>
      </c>
    </row>
    <row r="11" spans="1:6" x14ac:dyDescent="0.25">
      <c r="A11">
        <v>326</v>
      </c>
      <c r="B11" t="s">
        <v>5</v>
      </c>
      <c r="C11" s="2">
        <v>500</v>
      </c>
      <c r="D11" s="2">
        <v>1000</v>
      </c>
      <c r="E11" s="7">
        <f t="shared" si="0"/>
        <v>500</v>
      </c>
      <c r="F11" t="s">
        <v>50</v>
      </c>
    </row>
    <row r="12" spans="1:6" x14ac:dyDescent="0.25">
      <c r="A12">
        <v>327</v>
      </c>
      <c r="B12" t="s">
        <v>19</v>
      </c>
      <c r="C12" s="2">
        <v>2500</v>
      </c>
      <c r="D12" s="2">
        <v>7500</v>
      </c>
      <c r="E12" s="7">
        <f t="shared" si="0"/>
        <v>5000</v>
      </c>
      <c r="F12" t="s">
        <v>51</v>
      </c>
    </row>
    <row r="13" spans="1:6" x14ac:dyDescent="0.25">
      <c r="A13">
        <v>328</v>
      </c>
      <c r="B13" t="s">
        <v>6</v>
      </c>
      <c r="C13" s="2">
        <v>6000</v>
      </c>
      <c r="D13" s="2">
        <v>55000</v>
      </c>
      <c r="E13" s="7">
        <f t="shared" si="0"/>
        <v>49000</v>
      </c>
      <c r="F13" t="s">
        <v>52</v>
      </c>
    </row>
    <row r="14" spans="1:6" x14ac:dyDescent="0.25">
      <c r="A14">
        <v>330</v>
      </c>
      <c r="B14" t="s">
        <v>7</v>
      </c>
      <c r="C14" s="2">
        <v>7000</v>
      </c>
      <c r="D14" s="2">
        <v>2000</v>
      </c>
      <c r="E14" s="7">
        <f t="shared" si="0"/>
        <v>-5000</v>
      </c>
      <c r="F14" t="s">
        <v>53</v>
      </c>
    </row>
    <row r="15" spans="1:6" x14ac:dyDescent="0.25">
      <c r="A15">
        <v>331</v>
      </c>
      <c r="B15" t="s">
        <v>8</v>
      </c>
      <c r="C15" s="2">
        <v>2000</v>
      </c>
      <c r="D15" s="2">
        <v>2000</v>
      </c>
      <c r="E15" s="7">
        <f t="shared" si="0"/>
        <v>0</v>
      </c>
      <c r="F15" t="s">
        <v>54</v>
      </c>
    </row>
    <row r="16" spans="1:6" x14ac:dyDescent="0.25">
      <c r="A16">
        <v>332</v>
      </c>
      <c r="B16" t="s">
        <v>9</v>
      </c>
      <c r="C16" s="2">
        <v>5000</v>
      </c>
      <c r="D16" s="2">
        <v>5000</v>
      </c>
      <c r="E16" s="7">
        <f t="shared" si="0"/>
        <v>0</v>
      </c>
      <c r="F16" t="s">
        <v>55</v>
      </c>
    </row>
    <row r="17" spans="1:6" x14ac:dyDescent="0.25">
      <c r="A17">
        <v>333</v>
      </c>
      <c r="B17" t="s">
        <v>10</v>
      </c>
      <c r="C17" s="2">
        <v>500</v>
      </c>
      <c r="D17" s="2">
        <v>500</v>
      </c>
      <c r="E17" s="7">
        <f t="shared" si="0"/>
        <v>0</v>
      </c>
      <c r="F17" t="s">
        <v>56</v>
      </c>
    </row>
    <row r="18" spans="1:6" x14ac:dyDescent="0.25">
      <c r="A18">
        <v>334</v>
      </c>
      <c r="B18" t="s">
        <v>11</v>
      </c>
      <c r="C18" s="2">
        <v>0</v>
      </c>
      <c r="D18" s="2">
        <v>0</v>
      </c>
      <c r="E18" s="7">
        <f t="shared" si="0"/>
        <v>0</v>
      </c>
    </row>
    <row r="19" spans="1:6" x14ac:dyDescent="0.25">
      <c r="A19">
        <v>335</v>
      </c>
      <c r="B19" t="s">
        <v>12</v>
      </c>
      <c r="C19" s="2">
        <v>500</v>
      </c>
      <c r="D19" s="2">
        <v>0</v>
      </c>
      <c r="E19" s="7">
        <f t="shared" si="0"/>
        <v>-500</v>
      </c>
      <c r="F19" t="s">
        <v>57</v>
      </c>
    </row>
    <row r="20" spans="1:6" x14ac:dyDescent="0.25">
      <c r="A20">
        <v>336</v>
      </c>
      <c r="B20" t="s">
        <v>13</v>
      </c>
      <c r="C20" s="2">
        <v>1200</v>
      </c>
      <c r="D20" s="2">
        <v>1200</v>
      </c>
      <c r="E20" s="7">
        <f t="shared" si="0"/>
        <v>0</v>
      </c>
      <c r="F20" t="s">
        <v>58</v>
      </c>
    </row>
    <row r="21" spans="1:6" x14ac:dyDescent="0.25">
      <c r="A21">
        <v>337</v>
      </c>
      <c r="B21" t="s">
        <v>14</v>
      </c>
      <c r="C21" s="2">
        <v>5000</v>
      </c>
      <c r="D21" s="2">
        <v>5000</v>
      </c>
      <c r="E21" s="7">
        <f t="shared" si="0"/>
        <v>0</v>
      </c>
      <c r="F21" t="s">
        <v>59</v>
      </c>
    </row>
    <row r="22" spans="1:6" x14ac:dyDescent="0.25">
      <c r="A22">
        <v>338</v>
      </c>
      <c r="B22" t="s">
        <v>15</v>
      </c>
      <c r="C22" s="2">
        <v>6500</v>
      </c>
      <c r="D22" s="2">
        <v>0</v>
      </c>
      <c r="E22" s="7">
        <f t="shared" si="0"/>
        <v>-6500</v>
      </c>
      <c r="F22" t="s">
        <v>60</v>
      </c>
    </row>
    <row r="23" spans="1:6" x14ac:dyDescent="0.25">
      <c r="A23">
        <v>339</v>
      </c>
      <c r="B23" t="s">
        <v>16</v>
      </c>
      <c r="C23" s="2">
        <v>0</v>
      </c>
      <c r="D23" s="2">
        <v>0</v>
      </c>
      <c r="E23" s="7">
        <f t="shared" si="0"/>
        <v>0</v>
      </c>
      <c r="F23" t="s">
        <v>61</v>
      </c>
    </row>
    <row r="24" spans="1:6" x14ac:dyDescent="0.25">
      <c r="A24">
        <v>340</v>
      </c>
      <c r="B24" t="s">
        <v>17</v>
      </c>
      <c r="C24" s="2">
        <v>7500</v>
      </c>
      <c r="D24" s="2">
        <v>0</v>
      </c>
      <c r="E24" s="7">
        <f t="shared" si="0"/>
        <v>-7500</v>
      </c>
      <c r="F24" t="s">
        <v>61</v>
      </c>
    </row>
    <row r="25" spans="1:6" x14ac:dyDescent="0.25">
      <c r="A25">
        <v>341</v>
      </c>
      <c r="B25" t="s">
        <v>18</v>
      </c>
      <c r="C25" s="3">
        <v>11426.27</v>
      </c>
      <c r="D25" s="3">
        <v>2000</v>
      </c>
      <c r="E25" s="9">
        <f t="shared" si="0"/>
        <v>-9426.27</v>
      </c>
      <c r="F25" t="s">
        <v>62</v>
      </c>
    </row>
    <row r="26" spans="1:6" x14ac:dyDescent="0.25">
      <c r="C26" s="6">
        <f>SUM(C6:C25)</f>
        <v>63976.270000000004</v>
      </c>
      <c r="D26" s="6">
        <f>SUM(D6:D25)</f>
        <v>120200</v>
      </c>
      <c r="E26" s="8">
        <f t="shared" si="0"/>
        <v>56223.729999999996</v>
      </c>
    </row>
    <row r="27" spans="1:6" x14ac:dyDescent="0.25">
      <c r="B27" s="1" t="s">
        <v>21</v>
      </c>
      <c r="C27" s="2"/>
      <c r="D27" s="2"/>
      <c r="E27" s="7"/>
    </row>
    <row r="28" spans="1:6" x14ac:dyDescent="0.25">
      <c r="C28" s="2"/>
      <c r="D28" s="2"/>
      <c r="E28" s="7"/>
    </row>
    <row r="29" spans="1:6" x14ac:dyDescent="0.25">
      <c r="A29" s="12" t="s">
        <v>39</v>
      </c>
      <c r="B29" t="s">
        <v>22</v>
      </c>
      <c r="C29" s="2">
        <v>0</v>
      </c>
      <c r="D29" s="2">
        <v>5000</v>
      </c>
      <c r="E29" s="7">
        <f t="shared" si="0"/>
        <v>5000</v>
      </c>
      <c r="F29" t="s">
        <v>63</v>
      </c>
    </row>
    <row r="30" spans="1:6" x14ac:dyDescent="0.25">
      <c r="C30" s="3"/>
      <c r="D30" s="3"/>
      <c r="E30" s="9"/>
    </row>
    <row r="31" spans="1:6" ht="15.75" thickBot="1" x14ac:dyDescent="0.3">
      <c r="C31" s="10">
        <f>SUM(C26+C29)</f>
        <v>63976.270000000004</v>
      </c>
      <c r="D31" s="10">
        <f>SUM(D26+D29)</f>
        <v>125200</v>
      </c>
      <c r="E31" s="11">
        <f t="shared" si="0"/>
        <v>61223.729999999996</v>
      </c>
    </row>
    <row r="32" spans="1:6" ht="15.75" thickTop="1" x14ac:dyDescent="0.25">
      <c r="C32" s="2"/>
      <c r="D32" s="2"/>
    </row>
    <row r="33" spans="2:5" x14ac:dyDescent="0.25">
      <c r="B33" s="4" t="s">
        <v>35</v>
      </c>
      <c r="C33" s="2"/>
      <c r="D33" s="2"/>
    </row>
    <row r="34" spans="2:5" x14ac:dyDescent="0.25">
      <c r="B34" s="5" t="s">
        <v>64</v>
      </c>
      <c r="C34" s="2"/>
      <c r="D34" s="2"/>
      <c r="E34" s="2">
        <v>160377.19</v>
      </c>
    </row>
    <row r="35" spans="2:5" x14ac:dyDescent="0.25">
      <c r="B35" t="s">
        <v>24</v>
      </c>
      <c r="E35" s="2">
        <v>108373.01</v>
      </c>
    </row>
    <row r="36" spans="2:5" x14ac:dyDescent="0.25">
      <c r="B36" t="s">
        <v>25</v>
      </c>
      <c r="C36" t="s">
        <v>1</v>
      </c>
      <c r="E36" s="3">
        <v>-45278.67</v>
      </c>
    </row>
    <row r="37" spans="2:5" x14ac:dyDescent="0.25">
      <c r="E37" s="6">
        <f>SUM(E34:E36)</f>
        <v>223471.53000000003</v>
      </c>
    </row>
    <row r="38" spans="2:5" x14ac:dyDescent="0.25">
      <c r="E38" s="2"/>
    </row>
    <row r="39" spans="2:5" x14ac:dyDescent="0.25">
      <c r="B39" s="4" t="s">
        <v>26</v>
      </c>
      <c r="E39" s="2"/>
    </row>
    <row r="40" spans="2:5" x14ac:dyDescent="0.25">
      <c r="B40" t="s">
        <v>27</v>
      </c>
      <c r="E40" s="2">
        <f>D31</f>
        <v>125200</v>
      </c>
    </row>
    <row r="41" spans="2:5" x14ac:dyDescent="0.25">
      <c r="B41" t="s">
        <v>28</v>
      </c>
      <c r="E41" s="3">
        <f>E37-D31</f>
        <v>98271.530000000028</v>
      </c>
    </row>
    <row r="42" spans="2:5" x14ac:dyDescent="0.25">
      <c r="E42" s="6">
        <f>SUM(E40:E41)</f>
        <v>223471.53000000003</v>
      </c>
    </row>
    <row r="44" spans="2:5" x14ac:dyDescent="0.25">
      <c r="B44" t="s">
        <v>29</v>
      </c>
      <c r="E44" s="2">
        <v>-64204.33</v>
      </c>
    </row>
    <row r="45" spans="2:5" x14ac:dyDescent="0.25">
      <c r="B45" t="s">
        <v>30</v>
      </c>
    </row>
    <row r="47" spans="2:5" x14ac:dyDescent="0.25">
      <c r="B47" s="1" t="s">
        <v>31</v>
      </c>
      <c r="E47" s="8">
        <f>E41+E44</f>
        <v>34067.200000000026</v>
      </c>
    </row>
    <row r="48" spans="2:5" x14ac:dyDescent="0.25">
      <c r="B48" t="s">
        <v>40</v>
      </c>
    </row>
    <row r="50" spans="1:2" x14ac:dyDescent="0.25">
      <c r="A50" s="4" t="s">
        <v>41</v>
      </c>
      <c r="B50" t="s">
        <v>42</v>
      </c>
    </row>
    <row r="51" spans="1:2" x14ac:dyDescent="0.25">
      <c r="B51" t="s">
        <v>43</v>
      </c>
    </row>
    <row r="53" spans="1:2" x14ac:dyDescent="0.25">
      <c r="B53" t="s">
        <v>44</v>
      </c>
    </row>
    <row r="54" spans="1:2" x14ac:dyDescent="0.25">
      <c r="B54" t="s">
        <v>45</v>
      </c>
    </row>
    <row r="55" spans="1:2" x14ac:dyDescent="0.25">
      <c r="B55" t="s">
        <v>65</v>
      </c>
    </row>
    <row r="58" spans="1:2" x14ac:dyDescent="0.25">
      <c r="B58" t="s">
        <v>66</v>
      </c>
    </row>
    <row r="59" spans="1:2" x14ac:dyDescent="0.25">
      <c r="B59" t="s">
        <v>67</v>
      </c>
    </row>
    <row r="60" spans="1:2" x14ac:dyDescent="0.25">
      <c r="B60" t="s">
        <v>68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Dina</cp:lastModifiedBy>
  <cp:lastPrinted>2020-10-19T08:57:45Z</cp:lastPrinted>
  <dcterms:created xsi:type="dcterms:W3CDTF">2020-10-19T08:05:39Z</dcterms:created>
  <dcterms:modified xsi:type="dcterms:W3CDTF">2020-10-19T09:12:24Z</dcterms:modified>
</cp:coreProperties>
</file>